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0" windowWidth="28800" windowHeight="12315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<sst xmlns="http://schemas.openxmlformats.org/spreadsheetml/2006/main" count="499" uniqueCount="165">
  <si>
    <t>Шифр</t>
  </si>
  <si>
    <t>Пол</t>
  </si>
  <si>
    <t>Класс</t>
  </si>
  <si>
    <t>М</t>
  </si>
  <si>
    <t>Да</t>
  </si>
  <si>
    <t>Нет</t>
  </si>
  <si>
    <t>Ж</t>
  </si>
  <si>
    <t>СВОДНЫЙ ПРОТОКОЛ</t>
  </si>
  <si>
    <t>по Экономике</t>
  </si>
  <si>
    <t>Дата рождения</t>
  </si>
  <si>
    <t>Статус участника</t>
  </si>
  <si>
    <t>Результат (балл)</t>
  </si>
  <si>
    <t>м</t>
  </si>
  <si>
    <t>МБОУ СОШ № 17</t>
  </si>
  <si>
    <t>ж</t>
  </si>
  <si>
    <t>жюри муниципального этапа Всероссийской олимпиады школьников в г. Твери в 2019/2020 учебном году</t>
  </si>
  <si>
    <t>Дата проведения:  16.12.2019 г.</t>
  </si>
  <si>
    <t>№</t>
  </si>
  <si>
    <t>Гражданство РФ</t>
  </si>
  <si>
    <t>Ограниченные возможности</t>
  </si>
  <si>
    <t>Наименование ОУ</t>
  </si>
  <si>
    <t>Результат (процент)</t>
  </si>
  <si>
    <t>08.07.2003 .</t>
  </si>
  <si>
    <t>08.12.2003 .</t>
  </si>
  <si>
    <t>20.11.2003 .</t>
  </si>
  <si>
    <t>11.11.2003 .</t>
  </si>
  <si>
    <t>16.04.2003 .</t>
  </si>
  <si>
    <t>24.12.2002 .</t>
  </si>
  <si>
    <t>22.08.2003 .</t>
  </si>
  <si>
    <t>17.07.2003 .</t>
  </si>
  <si>
    <t>14.04.2003 .</t>
  </si>
  <si>
    <t>17.04.2003 .</t>
  </si>
  <si>
    <t>19.10.2002 .</t>
  </si>
  <si>
    <t>28.06.2002 .</t>
  </si>
  <si>
    <t>14.11.2002 .</t>
  </si>
  <si>
    <t>10.10.2002 .</t>
  </si>
  <si>
    <t>16.03.2002 .</t>
  </si>
  <si>
    <t>02.07.2002 .</t>
  </si>
  <si>
    <t>01.08.2002 .</t>
  </si>
  <si>
    <t>01.06.2002 .</t>
  </si>
  <si>
    <t>10.03.2003 .</t>
  </si>
  <si>
    <t>23.07.2002 .</t>
  </si>
  <si>
    <t>24.11.2006 .</t>
  </si>
  <si>
    <t>28.11.2006 .</t>
  </si>
  <si>
    <t>26.12.2005 .</t>
  </si>
  <si>
    <t>30.12.2005 .</t>
  </si>
  <si>
    <t>24.09.2006 .</t>
  </si>
  <si>
    <t>22.01.2006 .</t>
  </si>
  <si>
    <t>28.06.2005 .</t>
  </si>
  <si>
    <t>04.05.2005 .</t>
  </si>
  <si>
    <t>15.02.2006 .</t>
  </si>
  <si>
    <t>05.02.2006 .</t>
  </si>
  <si>
    <t>01.01.2006 .</t>
  </si>
  <si>
    <t>17.01.2005 .</t>
  </si>
  <si>
    <t>21.10.2005 .</t>
  </si>
  <si>
    <t>03.10.2005 .</t>
  </si>
  <si>
    <t>23.08.2005 .</t>
  </si>
  <si>
    <t>19.08.2005 .</t>
  </si>
  <si>
    <t>21.01.2005 .</t>
  </si>
  <si>
    <t>06.04.2005 .</t>
  </si>
  <si>
    <t>20.07.2005 .</t>
  </si>
  <si>
    <t>01.08.2005 .</t>
  </si>
  <si>
    <t>07.07.2005 .</t>
  </si>
  <si>
    <t>30.04.2005 .</t>
  </si>
  <si>
    <t>31.07.2005 .</t>
  </si>
  <si>
    <t>12.01.2005 .</t>
  </si>
  <si>
    <t>13.04.2005 .</t>
  </si>
  <si>
    <t>19.10.2005 .</t>
  </si>
  <si>
    <t>06.04.2006 .</t>
  </si>
  <si>
    <t>26.07.2005 .</t>
  </si>
  <si>
    <t>20.09.2004 .</t>
  </si>
  <si>
    <t>19.05.2004 .</t>
  </si>
  <si>
    <t>03.02.2005 .</t>
  </si>
  <si>
    <t>29.06.2004 .</t>
  </si>
  <si>
    <t>26.08.2004 .</t>
  </si>
  <si>
    <t>18.11.2004 .</t>
  </si>
  <si>
    <t>24.01.2004 .</t>
  </si>
  <si>
    <t>15.11.2004 .</t>
  </si>
  <si>
    <t>23.10.2004 .</t>
  </si>
  <si>
    <t>МОУ многопрофильная гимназия № 12</t>
  </si>
  <si>
    <t>МОУ Тверской лицей</t>
  </si>
  <si>
    <t>МОУ СОШ № 14</t>
  </si>
  <si>
    <t>МОУ СОШ № 19</t>
  </si>
  <si>
    <t>МОУ СОШ № 22</t>
  </si>
  <si>
    <t>МОУ Гимназия № 44</t>
  </si>
  <si>
    <t>ФГКОУ ТвСВУ МО РФ</t>
  </si>
  <si>
    <t>10.01.2005 .</t>
  </si>
  <si>
    <t>10.04.2005 .</t>
  </si>
  <si>
    <t>26.11.2004 .</t>
  </si>
  <si>
    <t>05.07.2005 .</t>
  </si>
  <si>
    <t>04.02.2005 .</t>
  </si>
  <si>
    <t>0701</t>
  </si>
  <si>
    <t>0702</t>
  </si>
  <si>
    <t>0703</t>
  </si>
  <si>
    <t>0704</t>
  </si>
  <si>
    <t>0705</t>
  </si>
  <si>
    <t>0801</t>
  </si>
  <si>
    <t>0802</t>
  </si>
  <si>
    <t>0803</t>
  </si>
  <si>
    <t>0804</t>
  </si>
  <si>
    <t>0805</t>
  </si>
  <si>
    <t>0806</t>
  </si>
  <si>
    <t>0807</t>
  </si>
  <si>
    <t>0808</t>
  </si>
  <si>
    <t>0809</t>
  </si>
  <si>
    <t>0810</t>
  </si>
  <si>
    <t>0811</t>
  </si>
  <si>
    <t>0812</t>
  </si>
  <si>
    <t>0813</t>
  </si>
  <si>
    <t>0814</t>
  </si>
  <si>
    <t>0815</t>
  </si>
  <si>
    <t>0817</t>
  </si>
  <si>
    <t>0818</t>
  </si>
  <si>
    <t>0819</t>
  </si>
  <si>
    <t>0820</t>
  </si>
  <si>
    <t>0821</t>
  </si>
  <si>
    <t>0822</t>
  </si>
  <si>
    <t>0823</t>
  </si>
  <si>
    <t>0824</t>
  </si>
  <si>
    <t>0901</t>
  </si>
  <si>
    <t>0902</t>
  </si>
  <si>
    <t>0903</t>
  </si>
  <si>
    <t>0904</t>
  </si>
  <si>
    <t>0905</t>
  </si>
  <si>
    <t>0906</t>
  </si>
  <si>
    <t>0907</t>
  </si>
  <si>
    <t>0908</t>
  </si>
  <si>
    <t>0909</t>
  </si>
  <si>
    <t>0910</t>
  </si>
  <si>
    <t>0911</t>
  </si>
  <si>
    <t>0912</t>
  </si>
  <si>
    <t>1001</t>
  </si>
  <si>
    <t>1002</t>
  </si>
  <si>
    <t>1003</t>
  </si>
  <si>
    <t>1004</t>
  </si>
  <si>
    <t>1005</t>
  </si>
  <si>
    <t>1006</t>
  </si>
  <si>
    <t>1007</t>
  </si>
  <si>
    <t>1008</t>
  </si>
  <si>
    <t>1009</t>
  </si>
  <si>
    <t>1010</t>
  </si>
  <si>
    <t>1011</t>
  </si>
  <si>
    <t>1012</t>
  </si>
  <si>
    <t>1013</t>
  </si>
  <si>
    <t>1101</t>
  </si>
  <si>
    <t>1103</t>
  </si>
  <si>
    <t>1104</t>
  </si>
  <si>
    <t>1105</t>
  </si>
  <si>
    <t>1106</t>
  </si>
  <si>
    <t>1107</t>
  </si>
  <si>
    <t>1108</t>
  </si>
  <si>
    <t>1109</t>
  </si>
  <si>
    <t>1110</t>
  </si>
  <si>
    <t>1111</t>
  </si>
  <si>
    <t>1112</t>
  </si>
  <si>
    <t>0825</t>
  </si>
  <si>
    <t>0826</t>
  </si>
  <si>
    <t>призер</t>
  </si>
  <si>
    <t>участник</t>
  </si>
  <si>
    <t>не явился</t>
  </si>
  <si>
    <t>1102</t>
  </si>
  <si>
    <t>победитель</t>
  </si>
  <si>
    <t>0827</t>
  </si>
  <si>
    <t>0828</t>
  </si>
  <si>
    <t>0816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</si>
</sst>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0000"/>
    <numFmt numFmtId="173" formatCode="dd/mm/yy;@"/>
    <numFmt numFmtId="174" formatCode="[$-FC19]d\ mmmm\ yyyy\ &quot;г.&quot;"/>
  </numFmts>
  <fonts count="47">
    <font>
      <sz val="8"/>
      <name val="Arial"/>
      <family val="2"/>
    </font>
    <font>
      <b/>
      <u val="single"/>
      <sz val="10"/>
      <color indexed="24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8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8"/>
      <color indexed="8"/>
      <name val="Arial"/>
      <family val="2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8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8"/>
      <color theme="1"/>
      <name val="Arial"/>
      <family val="2"/>
    </font>
    <font>
      <b/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3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NumberFormat="1" applyFont="1" applyAlignment="1">
      <alignment horizontal="left" vertical="center"/>
    </xf>
    <xf numFmtId="0" fontId="44" fillId="0" borderId="0" xfId="0" applyFont="1" applyFill="1" applyBorder="1" applyAlignment="1">
      <alignment/>
    </xf>
    <xf numFmtId="0" fontId="44" fillId="0" borderId="0" xfId="0" applyFont="1" applyFill="1" applyBorder="1" applyAlignment="1">
      <alignment horizontal="center" vertical="center"/>
    </xf>
    <xf numFmtId="2" fontId="44" fillId="0" borderId="0" xfId="0" applyNumberFormat="1" applyFont="1" applyFill="1" applyBorder="1" applyAlignment="1">
      <alignment/>
    </xf>
    <xf numFmtId="0" fontId="0" fillId="0" borderId="10" xfId="0" applyNumberFormat="1" applyFont="1" applyFill="1" applyBorder="1" applyAlignment="1">
      <alignment horizontal="left"/>
    </xf>
    <xf numFmtId="1" fontId="0" fillId="0" borderId="10" xfId="0" applyNumberFormat="1" applyFont="1" applyFill="1" applyBorder="1" applyAlignment="1">
      <alignment horizontal="left"/>
    </xf>
    <xf numFmtId="0" fontId="0" fillId="0" borderId="0" xfId="0" applyFill="1" applyAlignment="1">
      <alignment horizontal="left"/>
    </xf>
    <xf numFmtId="0" fontId="0" fillId="0" borderId="10" xfId="0" applyFill="1" applyBorder="1" applyAlignment="1">
      <alignment horizontal="left"/>
    </xf>
    <xf numFmtId="49" fontId="2" fillId="0" borderId="11" xfId="0" applyNumberFormat="1" applyFont="1" applyFill="1" applyBorder="1" applyAlignment="1">
      <alignment horizontal="center" wrapText="1"/>
    </xf>
    <xf numFmtId="14" fontId="2" fillId="0" borderId="11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left"/>
    </xf>
    <xf numFmtId="14" fontId="0" fillId="0" borderId="10" xfId="0" applyNumberFormat="1" applyFill="1" applyBorder="1" applyAlignment="1">
      <alignment horizontal="left"/>
    </xf>
    <xf numFmtId="49" fontId="45" fillId="0" borderId="10" xfId="0" applyNumberFormat="1" applyFont="1" applyFill="1" applyBorder="1" applyAlignment="1">
      <alignment horizontal="left"/>
    </xf>
    <xf numFmtId="0" fontId="0" fillId="0" borderId="12" xfId="0" applyNumberFormat="1" applyFont="1" applyFill="1" applyBorder="1" applyAlignment="1">
      <alignment horizontal="left"/>
    </xf>
    <xf numFmtId="0" fontId="0" fillId="0" borderId="13" xfId="0" applyNumberFormat="1" applyFont="1" applyFill="1" applyBorder="1" applyAlignment="1">
      <alignment horizontal="left"/>
    </xf>
    <xf numFmtId="0" fontId="0" fillId="0" borderId="13" xfId="0" applyFont="1" applyFill="1" applyBorder="1" applyAlignment="1">
      <alignment horizontal="left"/>
    </xf>
    <xf numFmtId="49" fontId="45" fillId="0" borderId="13" xfId="0" applyNumberFormat="1" applyFont="1" applyFill="1" applyBorder="1" applyAlignment="1">
      <alignment horizontal="left"/>
    </xf>
    <xf numFmtId="1" fontId="0" fillId="0" borderId="13" xfId="0" applyNumberFormat="1" applyFont="1" applyFill="1" applyBorder="1" applyAlignment="1">
      <alignment horizontal="left"/>
    </xf>
    <xf numFmtId="49" fontId="0" fillId="0" borderId="10" xfId="0" applyNumberFormat="1" applyFill="1" applyBorder="1" applyAlignment="1">
      <alignment horizontal="left"/>
    </xf>
    <xf numFmtId="49" fontId="0" fillId="0" borderId="13" xfId="0" applyNumberFormat="1" applyFill="1" applyBorder="1" applyAlignment="1">
      <alignment horizontal="left"/>
    </xf>
    <xf numFmtId="49" fontId="0" fillId="0" borderId="10" xfId="0" applyNumberFormat="1" applyFont="1" applyFill="1" applyBorder="1" applyAlignment="1">
      <alignment horizontal="left"/>
    </xf>
    <xf numFmtId="10" fontId="0" fillId="0" borderId="13" xfId="0" applyNumberFormat="1" applyFont="1" applyFill="1" applyBorder="1" applyAlignment="1">
      <alignment horizontal="left"/>
    </xf>
    <xf numFmtId="0" fontId="0" fillId="33" borderId="12" xfId="0" applyNumberFormat="1" applyFont="1" applyFill="1" applyBorder="1" applyAlignment="1">
      <alignment horizontal="left"/>
    </xf>
    <xf numFmtId="0" fontId="0" fillId="33" borderId="12" xfId="0" applyFont="1" applyFill="1" applyBorder="1" applyAlignment="1">
      <alignment horizontal="left"/>
    </xf>
    <xf numFmtId="1" fontId="0" fillId="33" borderId="12" xfId="0" applyNumberFormat="1" applyFont="1" applyFill="1" applyBorder="1" applyAlignment="1">
      <alignment horizontal="left"/>
    </xf>
    <xf numFmtId="49" fontId="0" fillId="33" borderId="12" xfId="0" applyNumberFormat="1" applyFill="1" applyBorder="1" applyAlignment="1">
      <alignment horizontal="left"/>
    </xf>
    <xf numFmtId="10" fontId="0" fillId="0" borderId="10" xfId="0" applyNumberFormat="1" applyFont="1" applyFill="1" applyBorder="1" applyAlignment="1">
      <alignment horizontal="left"/>
    </xf>
    <xf numFmtId="10" fontId="0" fillId="0" borderId="10" xfId="60" applyNumberFormat="1" applyBorder="1" applyAlignment="1">
      <alignment horizontal="left"/>
      <protection/>
    </xf>
    <xf numFmtId="10" fontId="0" fillId="33" borderId="12" xfId="60" applyNumberFormat="1" applyFill="1" applyBorder="1" applyAlignment="1">
      <alignment horizontal="left"/>
      <protection/>
    </xf>
    <xf numFmtId="10" fontId="0" fillId="0" borderId="13" xfId="60" applyNumberFormat="1" applyBorder="1" applyAlignment="1">
      <alignment horizontal="left"/>
      <protection/>
    </xf>
    <xf numFmtId="0" fontId="0" fillId="8" borderId="10" xfId="0" applyNumberFormat="1" applyFont="1" applyFill="1" applyBorder="1" applyAlignment="1">
      <alignment horizontal="left"/>
    </xf>
    <xf numFmtId="49" fontId="0" fillId="8" borderId="10" xfId="0" applyNumberFormat="1" applyFill="1" applyBorder="1" applyAlignment="1">
      <alignment horizontal="left"/>
    </xf>
    <xf numFmtId="0" fontId="0" fillId="8" borderId="10" xfId="0" applyFont="1" applyFill="1" applyBorder="1" applyAlignment="1">
      <alignment horizontal="left"/>
    </xf>
    <xf numFmtId="1" fontId="0" fillId="8" borderId="10" xfId="0" applyNumberFormat="1" applyFont="1" applyFill="1" applyBorder="1" applyAlignment="1">
      <alignment horizontal="left"/>
    </xf>
    <xf numFmtId="10" fontId="0" fillId="8" borderId="10" xfId="0" applyNumberFormat="1" applyFont="1" applyFill="1" applyBorder="1" applyAlignment="1">
      <alignment horizontal="left"/>
    </xf>
    <xf numFmtId="0" fontId="0" fillId="8" borderId="12" xfId="0" applyNumberFormat="1" applyFont="1" applyFill="1" applyBorder="1" applyAlignment="1">
      <alignment horizontal="left"/>
    </xf>
    <xf numFmtId="49" fontId="0" fillId="8" borderId="12" xfId="0" applyNumberFormat="1" applyFont="1" applyFill="1" applyBorder="1" applyAlignment="1">
      <alignment horizontal="left"/>
    </xf>
    <xf numFmtId="0" fontId="0" fillId="8" borderId="12" xfId="0" applyFont="1" applyFill="1" applyBorder="1" applyAlignment="1">
      <alignment horizontal="left"/>
    </xf>
    <xf numFmtId="1" fontId="0" fillId="8" borderId="12" xfId="0" applyNumberFormat="1" applyFont="1" applyFill="1" applyBorder="1" applyAlignment="1">
      <alignment horizontal="left"/>
    </xf>
    <xf numFmtId="10" fontId="0" fillId="8" borderId="12" xfId="0" applyNumberFormat="1" applyFont="1" applyFill="1" applyBorder="1" applyAlignment="1">
      <alignment horizontal="left"/>
    </xf>
    <xf numFmtId="49" fontId="0" fillId="8" borderId="10" xfId="0" applyNumberFormat="1" applyFont="1" applyFill="1" applyBorder="1" applyAlignment="1">
      <alignment horizontal="left"/>
    </xf>
    <xf numFmtId="49" fontId="45" fillId="8" borderId="10" xfId="0" applyNumberFormat="1" applyFont="1" applyFill="1" applyBorder="1" applyAlignment="1">
      <alignment horizontal="left"/>
    </xf>
    <xf numFmtId="0" fontId="0" fillId="8" borderId="10" xfId="0" applyNumberFormat="1" applyFill="1" applyBorder="1" applyAlignment="1">
      <alignment horizontal="left"/>
    </xf>
    <xf numFmtId="49" fontId="0" fillId="8" borderId="12" xfId="0" applyNumberFormat="1" applyFill="1" applyBorder="1" applyAlignment="1">
      <alignment horizontal="left"/>
    </xf>
    <xf numFmtId="10" fontId="0" fillId="8" borderId="12" xfId="60" applyNumberFormat="1" applyFill="1" applyBorder="1" applyAlignment="1">
      <alignment horizontal="left"/>
      <protection/>
    </xf>
    <xf numFmtId="10" fontId="0" fillId="8" borderId="10" xfId="60" applyNumberFormat="1" applyFill="1" applyBorder="1" applyAlignment="1">
      <alignment horizontal="left"/>
      <protection/>
    </xf>
    <xf numFmtId="0" fontId="0" fillId="8" borderId="12" xfId="0" applyFill="1" applyBorder="1" applyAlignment="1">
      <alignment horizontal="left"/>
    </xf>
    <xf numFmtId="14" fontId="0" fillId="8" borderId="12" xfId="0" applyNumberFormat="1" applyFill="1" applyBorder="1" applyAlignment="1">
      <alignment horizontal="left"/>
    </xf>
    <xf numFmtId="0" fontId="46" fillId="0" borderId="0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5C5845"/>
      <rgbColor rgb="00993366"/>
      <rgbColor rgb="00CCC085"/>
      <rgbColor rgb="00CCFFFF"/>
      <rgbColor rgb="00F5F2DD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K77"/>
  <sheetViews>
    <sheetView tabSelected="1" zoomScalePageLayoutView="0" workbookViewId="0" topLeftCell="A7">
      <selection activeCell="J15" sqref="J15"/>
    </sheetView>
  </sheetViews>
  <sheetFormatPr defaultColWidth="10.66015625" defaultRowHeight="11.25"/>
  <cols>
    <col min="1" max="1" width="7.16015625" style="1" customWidth="1"/>
    <col min="2" max="2" width="13" style="1" customWidth="1"/>
    <col min="3" max="3" width="8.33203125" style="1" customWidth="1"/>
    <col min="4" max="4" width="13.66015625" style="1" customWidth="1"/>
    <col min="5" max="5" width="14.66015625" style="1" customWidth="1"/>
    <col min="6" max="6" width="19.66015625" style="1" customWidth="1"/>
    <col min="7" max="7" width="36.83203125" style="1" customWidth="1"/>
    <col min="8" max="8" width="9" style="1" customWidth="1"/>
    <col min="9" max="9" width="18.16015625" style="1" customWidth="1"/>
    <col min="10" max="10" width="11.5" style="1" customWidth="1"/>
    <col min="11" max="11" width="10.5" style="1" customWidth="1"/>
  </cols>
  <sheetData>
    <row r="1" spans="1:11" s="1" customFormat="1" ht="19.5" customHeight="1">
      <c r="A1" s="50" t="s">
        <v>7</v>
      </c>
      <c r="B1" s="50"/>
      <c r="C1" s="50"/>
      <c r="D1" s="50"/>
      <c r="E1" s="50"/>
      <c r="F1" s="50"/>
      <c r="G1" s="50"/>
      <c r="H1" s="50"/>
      <c r="I1" s="50"/>
      <c r="J1" s="50"/>
      <c r="K1" s="50"/>
    </row>
    <row r="2" spans="1:11" s="1" customFormat="1" ht="16.5" customHeight="1">
      <c r="A2" s="51" t="s">
        <v>15</v>
      </c>
      <c r="B2" s="51"/>
      <c r="C2" s="51"/>
      <c r="D2" s="51"/>
      <c r="E2" s="51"/>
      <c r="F2" s="51"/>
      <c r="G2" s="51"/>
      <c r="H2" s="51"/>
      <c r="I2" s="51"/>
      <c r="J2" s="51"/>
      <c r="K2" s="51"/>
    </row>
    <row r="3" spans="1:11" ht="15.75">
      <c r="A3" s="51" t="s">
        <v>8</v>
      </c>
      <c r="B3" s="51"/>
      <c r="C3" s="51"/>
      <c r="D3" s="51"/>
      <c r="E3" s="51"/>
      <c r="F3" s="51"/>
      <c r="G3" s="51"/>
      <c r="H3" s="51"/>
      <c r="I3" s="51"/>
      <c r="J3" s="51"/>
      <c r="K3" s="51"/>
    </row>
    <row r="4" spans="1:11" ht="15.75">
      <c r="A4" s="51" t="s">
        <v>16</v>
      </c>
      <c r="B4" s="51"/>
      <c r="C4" s="3"/>
      <c r="D4" s="4"/>
      <c r="E4" s="3"/>
      <c r="F4" s="3"/>
      <c r="G4" s="3"/>
      <c r="H4" s="3"/>
      <c r="I4" s="3"/>
      <c r="J4" s="3"/>
      <c r="K4" s="5"/>
    </row>
    <row r="6" s="1" customFormat="1" ht="11.25" customHeight="1">
      <c r="A6" s="2"/>
    </row>
    <row r="7" spans="1:11" s="8" customFormat="1" ht="24.75" customHeight="1">
      <c r="A7" s="10" t="s">
        <v>17</v>
      </c>
      <c r="B7" s="10" t="s">
        <v>0</v>
      </c>
      <c r="C7" s="10" t="s">
        <v>1</v>
      </c>
      <c r="D7" s="11" t="s">
        <v>9</v>
      </c>
      <c r="E7" s="10" t="s">
        <v>18</v>
      </c>
      <c r="F7" s="10" t="s">
        <v>19</v>
      </c>
      <c r="G7" s="10" t="s">
        <v>20</v>
      </c>
      <c r="H7" s="10" t="s">
        <v>2</v>
      </c>
      <c r="I7" s="10" t="s">
        <v>10</v>
      </c>
      <c r="J7" s="10" t="s">
        <v>11</v>
      </c>
      <c r="K7" s="10" t="s">
        <v>21</v>
      </c>
    </row>
    <row r="8" spans="1:11" s="8" customFormat="1" ht="11.25" customHeight="1">
      <c r="A8" s="32">
        <v>1</v>
      </c>
      <c r="B8" s="33" t="s">
        <v>91</v>
      </c>
      <c r="C8" s="32" t="s">
        <v>3</v>
      </c>
      <c r="D8" s="34" t="s">
        <v>42</v>
      </c>
      <c r="E8" s="32" t="s">
        <v>4</v>
      </c>
      <c r="F8" s="32" t="s">
        <v>5</v>
      </c>
      <c r="G8" s="35" t="s">
        <v>13</v>
      </c>
      <c r="H8" s="35">
        <v>7</v>
      </c>
      <c r="I8" s="32" t="s">
        <v>157</v>
      </c>
      <c r="J8" s="35">
        <v>63</v>
      </c>
      <c r="K8" s="36">
        <f>J8/113</f>
        <v>0.5575221238938053</v>
      </c>
    </row>
    <row r="9" spans="1:11" s="8" customFormat="1" ht="11.25" customHeight="1">
      <c r="A9" s="6">
        <f>ROW()-7</f>
        <v>2</v>
      </c>
      <c r="B9" s="20" t="s">
        <v>93</v>
      </c>
      <c r="C9" s="6" t="s">
        <v>3</v>
      </c>
      <c r="D9" s="12" t="s">
        <v>44</v>
      </c>
      <c r="E9" s="6" t="s">
        <v>4</v>
      </c>
      <c r="F9" s="6" t="s">
        <v>5</v>
      </c>
      <c r="G9" s="14" t="s">
        <v>79</v>
      </c>
      <c r="H9" s="7">
        <v>7</v>
      </c>
      <c r="I9" s="6" t="s">
        <v>158</v>
      </c>
      <c r="J9" s="7">
        <v>44</v>
      </c>
      <c r="K9" s="28">
        <f>J9/113</f>
        <v>0.3893805309734513</v>
      </c>
    </row>
    <row r="10" spans="1:11" s="8" customFormat="1" ht="11.25" customHeight="1">
      <c r="A10" s="6">
        <f>ROW()-7</f>
        <v>3</v>
      </c>
      <c r="B10" s="20" t="s">
        <v>94</v>
      </c>
      <c r="C10" s="6" t="s">
        <v>3</v>
      </c>
      <c r="D10" s="12" t="s">
        <v>46</v>
      </c>
      <c r="E10" s="6" t="s">
        <v>4</v>
      </c>
      <c r="F10" s="6" t="s">
        <v>5</v>
      </c>
      <c r="G10" s="14" t="s">
        <v>79</v>
      </c>
      <c r="H10" s="7">
        <v>7</v>
      </c>
      <c r="I10" s="6" t="s">
        <v>158</v>
      </c>
      <c r="J10" s="7">
        <v>29</v>
      </c>
      <c r="K10" s="28">
        <f>J10/113</f>
        <v>0.25663716814159293</v>
      </c>
    </row>
    <row r="11" spans="1:11" s="8" customFormat="1" ht="11.25" customHeight="1">
      <c r="A11" s="6">
        <f>ROW()-7</f>
        <v>4</v>
      </c>
      <c r="B11" s="20" t="s">
        <v>92</v>
      </c>
      <c r="C11" s="6" t="s">
        <v>6</v>
      </c>
      <c r="D11" s="12" t="s">
        <v>43</v>
      </c>
      <c r="E11" s="6" t="s">
        <v>4</v>
      </c>
      <c r="F11" s="6" t="s">
        <v>5</v>
      </c>
      <c r="G11" s="7" t="s">
        <v>13</v>
      </c>
      <c r="H11" s="7">
        <v>7</v>
      </c>
      <c r="I11" s="6" t="s">
        <v>158</v>
      </c>
      <c r="J11" s="7">
        <v>27</v>
      </c>
      <c r="K11" s="28">
        <f>J11/113</f>
        <v>0.23893805309734514</v>
      </c>
    </row>
    <row r="12" spans="1:11" s="8" customFormat="1" ht="11.25" customHeight="1" thickBot="1">
      <c r="A12" s="16">
        <f>ROW()-7</f>
        <v>5</v>
      </c>
      <c r="B12" s="21" t="s">
        <v>95</v>
      </c>
      <c r="C12" s="16" t="s">
        <v>3</v>
      </c>
      <c r="D12" s="17" t="s">
        <v>45</v>
      </c>
      <c r="E12" s="16" t="s">
        <v>4</v>
      </c>
      <c r="F12" s="16" t="s">
        <v>5</v>
      </c>
      <c r="G12" s="18" t="s">
        <v>79</v>
      </c>
      <c r="H12" s="19">
        <v>7</v>
      </c>
      <c r="I12" s="16" t="s">
        <v>158</v>
      </c>
      <c r="J12" s="19">
        <v>23</v>
      </c>
      <c r="K12" s="23">
        <f>J12/113</f>
        <v>0.20353982300884957</v>
      </c>
    </row>
    <row r="13" spans="1:11" s="8" customFormat="1" ht="11.25" customHeight="1">
      <c r="A13" s="37">
        <f aca="true" t="shared" si="0" ref="A13:A40">ROW()-7</f>
        <v>6</v>
      </c>
      <c r="B13" s="38" t="s">
        <v>101</v>
      </c>
      <c r="C13" s="37" t="s">
        <v>3</v>
      </c>
      <c r="D13" s="39" t="s">
        <v>66</v>
      </c>
      <c r="E13" s="37" t="s">
        <v>4</v>
      </c>
      <c r="F13" s="37" t="s">
        <v>5</v>
      </c>
      <c r="G13" s="40" t="s">
        <v>13</v>
      </c>
      <c r="H13" s="40">
        <v>8</v>
      </c>
      <c r="I13" s="37" t="s">
        <v>157</v>
      </c>
      <c r="J13" s="40">
        <v>74</v>
      </c>
      <c r="K13" s="41">
        <f>J13/113</f>
        <v>0.6548672566371682</v>
      </c>
    </row>
    <row r="14" spans="1:11" s="8" customFormat="1" ht="11.25" customHeight="1">
      <c r="A14" s="32">
        <f t="shared" si="0"/>
        <v>7</v>
      </c>
      <c r="B14" s="42" t="s">
        <v>156</v>
      </c>
      <c r="C14" s="32" t="s">
        <v>6</v>
      </c>
      <c r="D14" s="34" t="s">
        <v>86</v>
      </c>
      <c r="E14" s="32" t="s">
        <v>4</v>
      </c>
      <c r="F14" s="32" t="s">
        <v>5</v>
      </c>
      <c r="G14" s="35" t="s">
        <v>13</v>
      </c>
      <c r="H14" s="35">
        <v>8</v>
      </c>
      <c r="I14" s="35" t="s">
        <v>157</v>
      </c>
      <c r="J14" s="35">
        <v>69</v>
      </c>
      <c r="K14" s="36">
        <f>J14/113</f>
        <v>0.6106194690265486</v>
      </c>
    </row>
    <row r="15" spans="1:11" s="8" customFormat="1" ht="11.25" customHeight="1">
      <c r="A15" s="32">
        <f t="shared" si="0"/>
        <v>8</v>
      </c>
      <c r="B15" s="42" t="s">
        <v>96</v>
      </c>
      <c r="C15" s="32" t="s">
        <v>3</v>
      </c>
      <c r="D15" s="34" t="s">
        <v>52</v>
      </c>
      <c r="E15" s="32" t="s">
        <v>4</v>
      </c>
      <c r="F15" s="32" t="s">
        <v>5</v>
      </c>
      <c r="G15" s="35" t="s">
        <v>13</v>
      </c>
      <c r="H15" s="35">
        <v>8</v>
      </c>
      <c r="I15" s="32" t="s">
        <v>157</v>
      </c>
      <c r="J15" s="35">
        <v>64</v>
      </c>
      <c r="K15" s="36">
        <f>J15/113</f>
        <v>0.5663716814159292</v>
      </c>
    </row>
    <row r="16" spans="1:11" s="8" customFormat="1" ht="11.25" customHeight="1">
      <c r="A16" s="32">
        <f t="shared" si="0"/>
        <v>9</v>
      </c>
      <c r="B16" s="42" t="s">
        <v>118</v>
      </c>
      <c r="C16" s="32" t="s">
        <v>6</v>
      </c>
      <c r="D16" s="34" t="s">
        <v>59</v>
      </c>
      <c r="E16" s="32" t="s">
        <v>4</v>
      </c>
      <c r="F16" s="32" t="s">
        <v>5</v>
      </c>
      <c r="G16" s="35" t="s">
        <v>81</v>
      </c>
      <c r="H16" s="35">
        <v>8</v>
      </c>
      <c r="I16" s="32" t="s">
        <v>157</v>
      </c>
      <c r="J16" s="35">
        <v>63</v>
      </c>
      <c r="K16" s="36">
        <f>J16/113</f>
        <v>0.5575221238938053</v>
      </c>
    </row>
    <row r="17" spans="1:11" s="8" customFormat="1" ht="11.25" customHeight="1">
      <c r="A17" s="32">
        <f t="shared" si="0"/>
        <v>10</v>
      </c>
      <c r="B17" s="42" t="s">
        <v>105</v>
      </c>
      <c r="C17" s="32" t="s">
        <v>3</v>
      </c>
      <c r="D17" s="34" t="s">
        <v>50</v>
      </c>
      <c r="E17" s="32" t="s">
        <v>4</v>
      </c>
      <c r="F17" s="32" t="s">
        <v>5</v>
      </c>
      <c r="G17" s="32" t="s">
        <v>80</v>
      </c>
      <c r="H17" s="35">
        <v>8</v>
      </c>
      <c r="I17" s="32" t="s">
        <v>157</v>
      </c>
      <c r="J17" s="35">
        <v>62</v>
      </c>
      <c r="K17" s="36">
        <f>J17/113</f>
        <v>0.5486725663716814</v>
      </c>
    </row>
    <row r="18" spans="1:11" s="8" customFormat="1" ht="11.25" customHeight="1">
      <c r="A18" s="32">
        <f t="shared" si="0"/>
        <v>11</v>
      </c>
      <c r="B18" s="42" t="s">
        <v>102</v>
      </c>
      <c r="C18" s="32" t="s">
        <v>6</v>
      </c>
      <c r="D18" s="34" t="s">
        <v>53</v>
      </c>
      <c r="E18" s="32" t="s">
        <v>4</v>
      </c>
      <c r="F18" s="32" t="s">
        <v>5</v>
      </c>
      <c r="G18" s="43" t="s">
        <v>79</v>
      </c>
      <c r="H18" s="35">
        <v>8</v>
      </c>
      <c r="I18" s="44" t="s">
        <v>157</v>
      </c>
      <c r="J18" s="35">
        <v>61</v>
      </c>
      <c r="K18" s="36">
        <f>J18/113</f>
        <v>0.5398230088495575</v>
      </c>
    </row>
    <row r="19" spans="1:11" s="8" customFormat="1" ht="11.25" customHeight="1">
      <c r="A19" s="32">
        <f t="shared" si="0"/>
        <v>12</v>
      </c>
      <c r="B19" s="42" t="s">
        <v>107</v>
      </c>
      <c r="C19" s="32" t="s">
        <v>3</v>
      </c>
      <c r="D19" s="34" t="s">
        <v>55</v>
      </c>
      <c r="E19" s="32" t="s">
        <v>4</v>
      </c>
      <c r="F19" s="32" t="s">
        <v>5</v>
      </c>
      <c r="G19" s="35" t="s">
        <v>13</v>
      </c>
      <c r="H19" s="35">
        <v>8</v>
      </c>
      <c r="I19" s="32" t="s">
        <v>157</v>
      </c>
      <c r="J19" s="35">
        <v>61</v>
      </c>
      <c r="K19" s="36">
        <f>J19/113</f>
        <v>0.5398230088495575</v>
      </c>
    </row>
    <row r="20" spans="1:11" s="8" customFormat="1" ht="11.25" customHeight="1">
      <c r="A20" s="32">
        <f t="shared" si="0"/>
        <v>13</v>
      </c>
      <c r="B20" s="42" t="s">
        <v>100</v>
      </c>
      <c r="C20" s="32" t="s">
        <v>3</v>
      </c>
      <c r="D20" s="34" t="s">
        <v>49</v>
      </c>
      <c r="E20" s="32" t="s">
        <v>4</v>
      </c>
      <c r="F20" s="32" t="s">
        <v>5</v>
      </c>
      <c r="G20" s="35" t="s">
        <v>13</v>
      </c>
      <c r="H20" s="35">
        <v>8</v>
      </c>
      <c r="I20" s="32" t="s">
        <v>157</v>
      </c>
      <c r="J20" s="35">
        <v>58</v>
      </c>
      <c r="K20" s="36">
        <f>J20/113</f>
        <v>0.5132743362831859</v>
      </c>
    </row>
    <row r="21" spans="1:11" s="8" customFormat="1" ht="11.25" customHeight="1">
      <c r="A21" s="32">
        <f t="shared" si="0"/>
        <v>14</v>
      </c>
      <c r="B21" s="42" t="s">
        <v>115</v>
      </c>
      <c r="C21" s="32" t="s">
        <v>3</v>
      </c>
      <c r="D21" s="34" t="s">
        <v>51</v>
      </c>
      <c r="E21" s="32" t="s">
        <v>4</v>
      </c>
      <c r="F21" s="32" t="s">
        <v>5</v>
      </c>
      <c r="G21" s="35" t="s">
        <v>13</v>
      </c>
      <c r="H21" s="35">
        <v>8</v>
      </c>
      <c r="I21" s="32" t="s">
        <v>157</v>
      </c>
      <c r="J21" s="35">
        <v>58</v>
      </c>
      <c r="K21" s="36">
        <f>J21/113</f>
        <v>0.5132743362831859</v>
      </c>
    </row>
    <row r="22" spans="1:11" s="8" customFormat="1" ht="11.25" customHeight="1">
      <c r="A22" s="6">
        <f t="shared" si="0"/>
        <v>15</v>
      </c>
      <c r="B22" s="22" t="s">
        <v>117</v>
      </c>
      <c r="C22" s="6" t="s">
        <v>3</v>
      </c>
      <c r="D22" s="12" t="s">
        <v>62</v>
      </c>
      <c r="E22" s="6" t="s">
        <v>4</v>
      </c>
      <c r="F22" s="6" t="s">
        <v>5</v>
      </c>
      <c r="G22" s="7" t="s">
        <v>13</v>
      </c>
      <c r="H22" s="7">
        <v>8</v>
      </c>
      <c r="I22" s="6" t="s">
        <v>158</v>
      </c>
      <c r="J22" s="7">
        <v>53</v>
      </c>
      <c r="K22" s="28">
        <f>J22/113</f>
        <v>0.4690265486725664</v>
      </c>
    </row>
    <row r="23" spans="1:11" s="8" customFormat="1" ht="11.25" customHeight="1">
      <c r="A23" s="6">
        <f t="shared" si="0"/>
        <v>16</v>
      </c>
      <c r="B23" s="22" t="s">
        <v>116</v>
      </c>
      <c r="C23" s="6" t="s">
        <v>6</v>
      </c>
      <c r="D23" s="12" t="s">
        <v>68</v>
      </c>
      <c r="E23" s="6" t="s">
        <v>4</v>
      </c>
      <c r="F23" s="6" t="s">
        <v>5</v>
      </c>
      <c r="G23" s="14" t="s">
        <v>79</v>
      </c>
      <c r="H23" s="7">
        <v>8</v>
      </c>
      <c r="I23" s="6" t="s">
        <v>158</v>
      </c>
      <c r="J23" s="7">
        <v>51</v>
      </c>
      <c r="K23" s="28">
        <f>J23/113</f>
        <v>0.45132743362831856</v>
      </c>
    </row>
    <row r="24" spans="1:11" s="8" customFormat="1" ht="11.25" customHeight="1">
      <c r="A24" s="6">
        <f t="shared" si="0"/>
        <v>17</v>
      </c>
      <c r="B24" s="22" t="s">
        <v>113</v>
      </c>
      <c r="C24" s="6" t="s">
        <v>6</v>
      </c>
      <c r="D24" s="12" t="s">
        <v>58</v>
      </c>
      <c r="E24" s="6" t="s">
        <v>4</v>
      </c>
      <c r="F24" s="6" t="s">
        <v>5</v>
      </c>
      <c r="G24" s="7" t="s">
        <v>13</v>
      </c>
      <c r="H24" s="7">
        <v>8</v>
      </c>
      <c r="I24" s="6" t="s">
        <v>158</v>
      </c>
      <c r="J24" s="7">
        <v>49</v>
      </c>
      <c r="K24" s="28">
        <f>J24/113</f>
        <v>0.4336283185840708</v>
      </c>
    </row>
    <row r="25" spans="1:11" s="8" customFormat="1" ht="11.25" customHeight="1">
      <c r="A25" s="6">
        <f t="shared" si="0"/>
        <v>18</v>
      </c>
      <c r="B25" s="22" t="s">
        <v>111</v>
      </c>
      <c r="C25" s="6" t="s">
        <v>3</v>
      </c>
      <c r="D25" s="12" t="s">
        <v>64</v>
      </c>
      <c r="E25" s="6" t="s">
        <v>4</v>
      </c>
      <c r="F25" s="6" t="s">
        <v>5</v>
      </c>
      <c r="G25" s="6" t="s">
        <v>80</v>
      </c>
      <c r="H25" s="7">
        <v>8</v>
      </c>
      <c r="I25" s="6" t="s">
        <v>158</v>
      </c>
      <c r="J25" s="7">
        <v>48</v>
      </c>
      <c r="K25" s="28">
        <f>J25/113</f>
        <v>0.4247787610619469</v>
      </c>
    </row>
    <row r="26" spans="1:11" s="8" customFormat="1" ht="11.25" customHeight="1">
      <c r="A26" s="6">
        <f t="shared" si="0"/>
        <v>19</v>
      </c>
      <c r="B26" s="22" t="s">
        <v>103</v>
      </c>
      <c r="C26" s="6" t="s">
        <v>6</v>
      </c>
      <c r="D26" s="12" t="s">
        <v>69</v>
      </c>
      <c r="E26" s="6" t="s">
        <v>4</v>
      </c>
      <c r="F26" s="6" t="s">
        <v>5</v>
      </c>
      <c r="G26" s="7" t="s">
        <v>82</v>
      </c>
      <c r="H26" s="7">
        <v>8</v>
      </c>
      <c r="I26" s="6" t="s">
        <v>158</v>
      </c>
      <c r="J26" s="7">
        <v>47</v>
      </c>
      <c r="K26" s="28">
        <f>J26/113</f>
        <v>0.415929203539823</v>
      </c>
    </row>
    <row r="27" spans="1:11" s="8" customFormat="1" ht="11.25" customHeight="1">
      <c r="A27" s="6">
        <f t="shared" si="0"/>
        <v>20</v>
      </c>
      <c r="B27" s="22" t="s">
        <v>109</v>
      </c>
      <c r="C27" s="6" t="s">
        <v>3</v>
      </c>
      <c r="D27" s="12" t="s">
        <v>60</v>
      </c>
      <c r="E27" s="6" t="s">
        <v>4</v>
      </c>
      <c r="F27" s="6" t="s">
        <v>5</v>
      </c>
      <c r="G27" s="7" t="s">
        <v>13</v>
      </c>
      <c r="H27" s="7">
        <v>8</v>
      </c>
      <c r="I27" s="6" t="s">
        <v>158</v>
      </c>
      <c r="J27" s="7">
        <v>46</v>
      </c>
      <c r="K27" s="28">
        <f>J27/113</f>
        <v>0.40707964601769914</v>
      </c>
    </row>
    <row r="28" spans="1:11" s="8" customFormat="1" ht="11.25" customHeight="1">
      <c r="A28" s="6">
        <f t="shared" si="0"/>
        <v>21</v>
      </c>
      <c r="B28" s="22" t="s">
        <v>112</v>
      </c>
      <c r="C28" s="6" t="s">
        <v>3</v>
      </c>
      <c r="D28" s="12" t="s">
        <v>61</v>
      </c>
      <c r="E28" s="6" t="s">
        <v>4</v>
      </c>
      <c r="F28" s="6" t="s">
        <v>5</v>
      </c>
      <c r="G28" s="7" t="s">
        <v>13</v>
      </c>
      <c r="H28" s="7">
        <v>8</v>
      </c>
      <c r="I28" s="6" t="s">
        <v>158</v>
      </c>
      <c r="J28" s="7">
        <v>42</v>
      </c>
      <c r="K28" s="28">
        <f>J28/113</f>
        <v>0.37168141592920356</v>
      </c>
    </row>
    <row r="29" spans="1:11" s="8" customFormat="1" ht="11.25" customHeight="1">
      <c r="A29" s="6">
        <f t="shared" si="0"/>
        <v>22</v>
      </c>
      <c r="B29" s="22" t="s">
        <v>114</v>
      </c>
      <c r="C29" s="6" t="s">
        <v>3</v>
      </c>
      <c r="D29" s="12" t="s">
        <v>65</v>
      </c>
      <c r="E29" s="6" t="s">
        <v>4</v>
      </c>
      <c r="F29" s="6" t="s">
        <v>5</v>
      </c>
      <c r="G29" s="7" t="s">
        <v>13</v>
      </c>
      <c r="H29" s="7">
        <v>8</v>
      </c>
      <c r="I29" s="6" t="s">
        <v>158</v>
      </c>
      <c r="J29" s="7">
        <v>41</v>
      </c>
      <c r="K29" s="28">
        <f>J29/113</f>
        <v>0.36283185840707965</v>
      </c>
    </row>
    <row r="30" spans="1:11" s="8" customFormat="1" ht="11.25" customHeight="1">
      <c r="A30" s="6">
        <f t="shared" si="0"/>
        <v>23</v>
      </c>
      <c r="B30" s="22" t="s">
        <v>99</v>
      </c>
      <c r="C30" s="6" t="s">
        <v>3</v>
      </c>
      <c r="D30" s="12" t="s">
        <v>63</v>
      </c>
      <c r="E30" s="6" t="s">
        <v>4</v>
      </c>
      <c r="F30" s="6" t="s">
        <v>5</v>
      </c>
      <c r="G30" s="7" t="s">
        <v>13</v>
      </c>
      <c r="H30" s="7">
        <v>8</v>
      </c>
      <c r="I30" s="6" t="s">
        <v>158</v>
      </c>
      <c r="J30" s="7">
        <v>40</v>
      </c>
      <c r="K30" s="28">
        <f>J30/113</f>
        <v>0.35398230088495575</v>
      </c>
    </row>
    <row r="31" spans="1:11" s="8" customFormat="1" ht="11.25" customHeight="1">
      <c r="A31" s="6">
        <f t="shared" si="0"/>
        <v>24</v>
      </c>
      <c r="B31" s="22" t="s">
        <v>155</v>
      </c>
      <c r="C31" s="6" t="s">
        <v>3</v>
      </c>
      <c r="D31" s="12" t="s">
        <v>90</v>
      </c>
      <c r="E31" s="6" t="s">
        <v>4</v>
      </c>
      <c r="F31" s="6" t="s">
        <v>5</v>
      </c>
      <c r="G31" s="6" t="s">
        <v>80</v>
      </c>
      <c r="H31" s="7">
        <v>8</v>
      </c>
      <c r="I31" s="7" t="s">
        <v>158</v>
      </c>
      <c r="J31" s="7">
        <v>34</v>
      </c>
      <c r="K31" s="28">
        <f>J31/113</f>
        <v>0.3008849557522124</v>
      </c>
    </row>
    <row r="32" spans="1:11" s="8" customFormat="1" ht="11.25" customHeight="1">
      <c r="A32" s="6">
        <f t="shared" si="0"/>
        <v>25</v>
      </c>
      <c r="B32" s="22" t="s">
        <v>110</v>
      </c>
      <c r="C32" s="6" t="s">
        <v>6</v>
      </c>
      <c r="D32" s="12" t="s">
        <v>48</v>
      </c>
      <c r="E32" s="6" t="s">
        <v>4</v>
      </c>
      <c r="F32" s="6" t="s">
        <v>5</v>
      </c>
      <c r="G32" s="14" t="s">
        <v>79</v>
      </c>
      <c r="H32" s="7">
        <v>8</v>
      </c>
      <c r="I32" s="6" t="s">
        <v>158</v>
      </c>
      <c r="J32" s="7">
        <v>29</v>
      </c>
      <c r="K32" s="28">
        <f>J32/113</f>
        <v>0.25663716814159293</v>
      </c>
    </row>
    <row r="33" spans="1:11" s="8" customFormat="1" ht="11.25" customHeight="1">
      <c r="A33" s="6">
        <f t="shared" si="0"/>
        <v>26</v>
      </c>
      <c r="B33" s="22" t="s">
        <v>106</v>
      </c>
      <c r="C33" s="6" t="s">
        <v>3</v>
      </c>
      <c r="D33" s="12" t="s">
        <v>57</v>
      </c>
      <c r="E33" s="6" t="s">
        <v>4</v>
      </c>
      <c r="F33" s="6" t="s">
        <v>5</v>
      </c>
      <c r="G33" s="7" t="s">
        <v>13</v>
      </c>
      <c r="H33" s="7">
        <v>8</v>
      </c>
      <c r="I33" s="6" t="s">
        <v>158</v>
      </c>
      <c r="J33" s="7">
        <v>28</v>
      </c>
      <c r="K33" s="28">
        <f>J33/113</f>
        <v>0.24778761061946902</v>
      </c>
    </row>
    <row r="34" spans="1:11" s="8" customFormat="1" ht="11.25" customHeight="1">
      <c r="A34" s="6">
        <f t="shared" si="0"/>
        <v>27</v>
      </c>
      <c r="B34" s="22" t="s">
        <v>108</v>
      </c>
      <c r="C34" s="6" t="s">
        <v>6</v>
      </c>
      <c r="D34" s="12" t="s">
        <v>67</v>
      </c>
      <c r="E34" s="6" t="s">
        <v>4</v>
      </c>
      <c r="F34" s="6" t="s">
        <v>5</v>
      </c>
      <c r="G34" s="6" t="s">
        <v>80</v>
      </c>
      <c r="H34" s="7">
        <v>8</v>
      </c>
      <c r="I34" s="6" t="s">
        <v>158</v>
      </c>
      <c r="J34" s="7">
        <v>26</v>
      </c>
      <c r="K34" s="28">
        <f>J34/113</f>
        <v>0.23008849557522124</v>
      </c>
    </row>
    <row r="35" spans="1:11" s="8" customFormat="1" ht="11.25" customHeight="1">
      <c r="A35" s="6">
        <f t="shared" si="0"/>
        <v>28</v>
      </c>
      <c r="B35" s="22" t="s">
        <v>104</v>
      </c>
      <c r="C35" s="6" t="s">
        <v>6</v>
      </c>
      <c r="D35" s="12" t="s">
        <v>54</v>
      </c>
      <c r="E35" s="6" t="s">
        <v>4</v>
      </c>
      <c r="F35" s="6" t="s">
        <v>5</v>
      </c>
      <c r="G35" s="14" t="s">
        <v>79</v>
      </c>
      <c r="H35" s="7">
        <v>8</v>
      </c>
      <c r="I35" s="6" t="s">
        <v>158</v>
      </c>
      <c r="J35" s="7">
        <v>21</v>
      </c>
      <c r="K35" s="28">
        <f>J35/113</f>
        <v>0.18584070796460178</v>
      </c>
    </row>
    <row r="36" spans="1:11" s="8" customFormat="1" ht="11.25" customHeight="1">
      <c r="A36" s="6">
        <f t="shared" si="0"/>
        <v>29</v>
      </c>
      <c r="B36" s="22" t="s">
        <v>97</v>
      </c>
      <c r="C36" s="6" t="s">
        <v>6</v>
      </c>
      <c r="D36" s="12" t="s">
        <v>56</v>
      </c>
      <c r="E36" s="6" t="s">
        <v>4</v>
      </c>
      <c r="F36" s="6" t="s">
        <v>5</v>
      </c>
      <c r="G36" s="7" t="s">
        <v>81</v>
      </c>
      <c r="H36" s="7">
        <v>8</v>
      </c>
      <c r="I36" s="6" t="s">
        <v>158</v>
      </c>
      <c r="J36" s="7">
        <v>20</v>
      </c>
      <c r="K36" s="28">
        <f>J36/113</f>
        <v>0.17699115044247787</v>
      </c>
    </row>
    <row r="37" spans="1:11" s="8" customFormat="1" ht="11.25" customHeight="1">
      <c r="A37" s="6">
        <f t="shared" si="0"/>
        <v>30</v>
      </c>
      <c r="B37" s="22" t="s">
        <v>98</v>
      </c>
      <c r="C37" s="6" t="s">
        <v>6</v>
      </c>
      <c r="D37" s="12" t="s">
        <v>47</v>
      </c>
      <c r="E37" s="6" t="s">
        <v>4</v>
      </c>
      <c r="F37" s="6" t="s">
        <v>5</v>
      </c>
      <c r="G37" s="14" t="s">
        <v>79</v>
      </c>
      <c r="H37" s="7">
        <v>8</v>
      </c>
      <c r="I37" s="6" t="s">
        <v>158</v>
      </c>
      <c r="J37" s="7">
        <v>20</v>
      </c>
      <c r="K37" s="28">
        <f>J37/113</f>
        <v>0.17699115044247787</v>
      </c>
    </row>
    <row r="38" spans="1:11" s="8" customFormat="1" ht="11.25" customHeight="1">
      <c r="A38" s="6">
        <f t="shared" si="0"/>
        <v>31</v>
      </c>
      <c r="B38" s="20" t="s">
        <v>164</v>
      </c>
      <c r="C38" s="6" t="s">
        <v>6</v>
      </c>
      <c r="D38" s="12" t="s">
        <v>87</v>
      </c>
      <c r="E38" s="6" t="s">
        <v>4</v>
      </c>
      <c r="F38" s="6" t="s">
        <v>5</v>
      </c>
      <c r="G38" s="14" t="s">
        <v>79</v>
      </c>
      <c r="H38" s="7">
        <v>8</v>
      </c>
      <c r="I38" s="6" t="s">
        <v>159</v>
      </c>
      <c r="J38" s="7"/>
      <c r="K38" s="28"/>
    </row>
    <row r="39" spans="1:11" s="8" customFormat="1" ht="11.25" customHeight="1">
      <c r="A39" s="6">
        <f t="shared" si="0"/>
        <v>32</v>
      </c>
      <c r="B39" s="20" t="s">
        <v>162</v>
      </c>
      <c r="C39" s="6" t="s">
        <v>6</v>
      </c>
      <c r="D39" s="12" t="s">
        <v>88</v>
      </c>
      <c r="E39" s="6" t="s">
        <v>4</v>
      </c>
      <c r="F39" s="6" t="s">
        <v>5</v>
      </c>
      <c r="G39" s="14" t="s">
        <v>79</v>
      </c>
      <c r="H39" s="7">
        <v>8</v>
      </c>
      <c r="I39" s="6" t="s">
        <v>159</v>
      </c>
      <c r="J39" s="7"/>
      <c r="K39" s="28"/>
    </row>
    <row r="40" spans="1:11" s="8" customFormat="1" ht="11.25" customHeight="1" thickBot="1">
      <c r="A40" s="16">
        <f t="shared" si="0"/>
        <v>33</v>
      </c>
      <c r="B40" s="21" t="s">
        <v>163</v>
      </c>
      <c r="C40" s="16" t="s">
        <v>6</v>
      </c>
      <c r="D40" s="17" t="s">
        <v>89</v>
      </c>
      <c r="E40" s="16" t="s">
        <v>4</v>
      </c>
      <c r="F40" s="16" t="s">
        <v>5</v>
      </c>
      <c r="G40" s="18" t="s">
        <v>79</v>
      </c>
      <c r="H40" s="19">
        <v>8</v>
      </c>
      <c r="I40" s="16" t="s">
        <v>159</v>
      </c>
      <c r="J40" s="19"/>
      <c r="K40" s="23"/>
    </row>
    <row r="41" spans="1:11" s="8" customFormat="1" ht="11.25" customHeight="1">
      <c r="A41" s="37">
        <f aca="true" t="shared" si="1" ref="A41:A52">ROW()-7</f>
        <v>34</v>
      </c>
      <c r="B41" s="45" t="s">
        <v>128</v>
      </c>
      <c r="C41" s="37" t="s">
        <v>6</v>
      </c>
      <c r="D41" s="39" t="s">
        <v>71</v>
      </c>
      <c r="E41" s="37" t="s">
        <v>4</v>
      </c>
      <c r="F41" s="37" t="s">
        <v>5</v>
      </c>
      <c r="G41" s="40" t="s">
        <v>13</v>
      </c>
      <c r="H41" s="40">
        <v>9</v>
      </c>
      <c r="I41" s="37" t="s">
        <v>157</v>
      </c>
      <c r="J41" s="40">
        <v>65</v>
      </c>
      <c r="K41" s="46">
        <f aca="true" t="shared" si="2" ref="K41:K50">J41/114</f>
        <v>0.5701754385964912</v>
      </c>
    </row>
    <row r="42" spans="1:11" s="8" customFormat="1" ht="11.25" customHeight="1">
      <c r="A42" s="32">
        <f t="shared" si="1"/>
        <v>35</v>
      </c>
      <c r="B42" s="33" t="s">
        <v>126</v>
      </c>
      <c r="C42" s="32" t="s">
        <v>3</v>
      </c>
      <c r="D42" s="34" t="s">
        <v>70</v>
      </c>
      <c r="E42" s="32" t="s">
        <v>4</v>
      </c>
      <c r="F42" s="32" t="s">
        <v>5</v>
      </c>
      <c r="G42" s="35" t="s">
        <v>13</v>
      </c>
      <c r="H42" s="35">
        <v>9</v>
      </c>
      <c r="I42" s="32" t="s">
        <v>157</v>
      </c>
      <c r="J42" s="35">
        <v>62</v>
      </c>
      <c r="K42" s="47">
        <f t="shared" si="2"/>
        <v>0.543859649122807</v>
      </c>
    </row>
    <row r="43" spans="1:11" s="8" customFormat="1" ht="11.25" customHeight="1">
      <c r="A43" s="6">
        <f t="shared" si="1"/>
        <v>36</v>
      </c>
      <c r="B43" s="20" t="s">
        <v>124</v>
      </c>
      <c r="C43" s="9" t="s">
        <v>12</v>
      </c>
      <c r="D43" s="13">
        <v>38087</v>
      </c>
      <c r="E43" s="6" t="s">
        <v>4</v>
      </c>
      <c r="F43" s="6" t="s">
        <v>5</v>
      </c>
      <c r="G43" s="9" t="s">
        <v>13</v>
      </c>
      <c r="H43" s="9">
        <v>9</v>
      </c>
      <c r="I43" s="6" t="s">
        <v>158</v>
      </c>
      <c r="J43" s="9">
        <v>37</v>
      </c>
      <c r="K43" s="29">
        <f t="shared" si="2"/>
        <v>0.32456140350877194</v>
      </c>
    </row>
    <row r="44" spans="1:11" s="8" customFormat="1" ht="11.25" customHeight="1">
      <c r="A44" s="6">
        <f t="shared" si="1"/>
        <v>37</v>
      </c>
      <c r="B44" s="20" t="s">
        <v>123</v>
      </c>
      <c r="C44" s="6" t="s">
        <v>6</v>
      </c>
      <c r="D44" s="12" t="s">
        <v>24</v>
      </c>
      <c r="E44" s="6" t="s">
        <v>4</v>
      </c>
      <c r="F44" s="6" t="s">
        <v>5</v>
      </c>
      <c r="G44" s="7" t="s">
        <v>13</v>
      </c>
      <c r="H44" s="7">
        <v>9</v>
      </c>
      <c r="I44" s="6" t="s">
        <v>158</v>
      </c>
      <c r="J44" s="7">
        <v>34</v>
      </c>
      <c r="K44" s="29">
        <f t="shared" si="2"/>
        <v>0.2982456140350877</v>
      </c>
    </row>
    <row r="45" spans="1:11" s="8" customFormat="1" ht="11.25" customHeight="1">
      <c r="A45" s="6">
        <f t="shared" si="1"/>
        <v>38</v>
      </c>
      <c r="B45" s="20" t="s">
        <v>121</v>
      </c>
      <c r="C45" s="6" t="s">
        <v>3</v>
      </c>
      <c r="D45" s="12" t="s">
        <v>77</v>
      </c>
      <c r="E45" s="6" t="s">
        <v>4</v>
      </c>
      <c r="F45" s="6" t="s">
        <v>5</v>
      </c>
      <c r="G45" s="7" t="s">
        <v>13</v>
      </c>
      <c r="H45" s="7">
        <v>9</v>
      </c>
      <c r="I45" s="6" t="s">
        <v>158</v>
      </c>
      <c r="J45" s="7">
        <v>33</v>
      </c>
      <c r="K45" s="29">
        <f t="shared" si="2"/>
        <v>0.2894736842105263</v>
      </c>
    </row>
    <row r="46" spans="1:11" s="8" customFormat="1" ht="11.25" customHeight="1">
      <c r="A46" s="6">
        <f t="shared" si="1"/>
        <v>39</v>
      </c>
      <c r="B46" s="20" t="s">
        <v>120</v>
      </c>
      <c r="C46" s="6" t="s">
        <v>3</v>
      </c>
      <c r="D46" s="12" t="s">
        <v>74</v>
      </c>
      <c r="E46" s="6" t="s">
        <v>4</v>
      </c>
      <c r="F46" s="6" t="s">
        <v>5</v>
      </c>
      <c r="G46" s="7" t="s">
        <v>13</v>
      </c>
      <c r="H46" s="7">
        <v>9</v>
      </c>
      <c r="I46" s="6" t="s">
        <v>158</v>
      </c>
      <c r="J46" s="7">
        <v>32</v>
      </c>
      <c r="K46" s="29">
        <f t="shared" si="2"/>
        <v>0.2807017543859649</v>
      </c>
    </row>
    <row r="47" spans="1:11" s="8" customFormat="1" ht="11.25" customHeight="1">
      <c r="A47" s="6">
        <f t="shared" si="1"/>
        <v>40</v>
      </c>
      <c r="B47" s="20" t="s">
        <v>122</v>
      </c>
      <c r="C47" s="6" t="s">
        <v>6</v>
      </c>
      <c r="D47" s="12" t="s">
        <v>73</v>
      </c>
      <c r="E47" s="6" t="s">
        <v>4</v>
      </c>
      <c r="F47" s="6" t="s">
        <v>5</v>
      </c>
      <c r="G47" s="14" t="s">
        <v>79</v>
      </c>
      <c r="H47" s="7">
        <v>9</v>
      </c>
      <c r="I47" s="6" t="s">
        <v>158</v>
      </c>
      <c r="J47" s="7">
        <v>24</v>
      </c>
      <c r="K47" s="29">
        <f t="shared" si="2"/>
        <v>0.21052631578947367</v>
      </c>
    </row>
    <row r="48" spans="1:11" s="8" customFormat="1" ht="11.25" customHeight="1">
      <c r="A48" s="6">
        <f t="shared" si="1"/>
        <v>41</v>
      </c>
      <c r="B48" s="20" t="s">
        <v>129</v>
      </c>
      <c r="C48" s="9" t="s">
        <v>14</v>
      </c>
      <c r="D48" s="13">
        <v>38187</v>
      </c>
      <c r="E48" s="6" t="s">
        <v>4</v>
      </c>
      <c r="F48" s="6" t="s">
        <v>5</v>
      </c>
      <c r="G48" s="9" t="s">
        <v>13</v>
      </c>
      <c r="H48" s="9">
        <v>9</v>
      </c>
      <c r="I48" s="6" t="s">
        <v>158</v>
      </c>
      <c r="J48" s="9">
        <v>24</v>
      </c>
      <c r="K48" s="29">
        <f t="shared" si="2"/>
        <v>0.21052631578947367</v>
      </c>
    </row>
    <row r="49" spans="1:11" s="8" customFormat="1" ht="11.25" customHeight="1">
      <c r="A49" s="6">
        <f t="shared" si="1"/>
        <v>42</v>
      </c>
      <c r="B49" s="20" t="s">
        <v>130</v>
      </c>
      <c r="C49" s="6" t="s">
        <v>6</v>
      </c>
      <c r="D49" s="12" t="s">
        <v>78</v>
      </c>
      <c r="E49" s="6" t="s">
        <v>4</v>
      </c>
      <c r="F49" s="6" t="s">
        <v>5</v>
      </c>
      <c r="G49" s="7" t="s">
        <v>13</v>
      </c>
      <c r="H49" s="7">
        <v>9</v>
      </c>
      <c r="I49" s="6" t="s">
        <v>158</v>
      </c>
      <c r="J49" s="7">
        <v>23</v>
      </c>
      <c r="K49" s="29">
        <f t="shared" si="2"/>
        <v>0.20175438596491227</v>
      </c>
    </row>
    <row r="50" spans="1:11" s="8" customFormat="1" ht="11.25" customHeight="1">
      <c r="A50" s="6">
        <f t="shared" si="1"/>
        <v>43</v>
      </c>
      <c r="B50" s="20" t="s">
        <v>119</v>
      </c>
      <c r="C50" s="6" t="s">
        <v>6</v>
      </c>
      <c r="D50" s="12" t="s">
        <v>76</v>
      </c>
      <c r="E50" s="6" t="s">
        <v>4</v>
      </c>
      <c r="F50" s="6" t="s">
        <v>5</v>
      </c>
      <c r="G50" s="14" t="s">
        <v>79</v>
      </c>
      <c r="H50" s="7">
        <v>9</v>
      </c>
      <c r="I50" s="6" t="s">
        <v>158</v>
      </c>
      <c r="J50" s="7">
        <v>21</v>
      </c>
      <c r="K50" s="29">
        <f t="shared" si="2"/>
        <v>0.18421052631578946</v>
      </c>
    </row>
    <row r="51" spans="1:11" s="8" customFormat="1" ht="11.25" customHeight="1">
      <c r="A51" s="6">
        <f t="shared" si="1"/>
        <v>44</v>
      </c>
      <c r="B51" s="20" t="s">
        <v>125</v>
      </c>
      <c r="C51" s="6" t="s">
        <v>6</v>
      </c>
      <c r="D51" s="12" t="s">
        <v>72</v>
      </c>
      <c r="E51" s="6" t="s">
        <v>4</v>
      </c>
      <c r="F51" s="6" t="s">
        <v>5</v>
      </c>
      <c r="G51" s="14" t="s">
        <v>79</v>
      </c>
      <c r="H51" s="7">
        <v>9</v>
      </c>
      <c r="I51" s="6" t="s">
        <v>159</v>
      </c>
      <c r="J51" s="7"/>
      <c r="K51" s="29"/>
    </row>
    <row r="52" spans="1:11" s="8" customFormat="1" ht="12" customHeight="1" thickBot="1">
      <c r="A52" s="16">
        <f t="shared" si="1"/>
        <v>45</v>
      </c>
      <c r="B52" s="21" t="s">
        <v>127</v>
      </c>
      <c r="C52" s="16" t="s">
        <v>3</v>
      </c>
      <c r="D52" s="17" t="s">
        <v>75</v>
      </c>
      <c r="E52" s="16" t="s">
        <v>4</v>
      </c>
      <c r="F52" s="16" t="s">
        <v>5</v>
      </c>
      <c r="G52" s="16" t="s">
        <v>80</v>
      </c>
      <c r="H52" s="19">
        <v>9</v>
      </c>
      <c r="I52" s="16" t="s">
        <v>159</v>
      </c>
      <c r="J52" s="19"/>
      <c r="K52" s="31"/>
    </row>
    <row r="53" spans="1:11" s="8" customFormat="1" ht="11.25" customHeight="1">
      <c r="A53" s="37">
        <f aca="true" t="shared" si="3" ref="A53:A65">ROW()-7</f>
        <v>46</v>
      </c>
      <c r="B53" s="45" t="s">
        <v>137</v>
      </c>
      <c r="C53" s="48" t="s">
        <v>12</v>
      </c>
      <c r="D53" s="49">
        <v>37937</v>
      </c>
      <c r="E53" s="37" t="s">
        <v>4</v>
      </c>
      <c r="F53" s="37" t="s">
        <v>5</v>
      </c>
      <c r="G53" s="48" t="s">
        <v>13</v>
      </c>
      <c r="H53" s="48">
        <v>10</v>
      </c>
      <c r="I53" s="48" t="s">
        <v>157</v>
      </c>
      <c r="J53" s="48">
        <v>58</v>
      </c>
      <c r="K53" s="46">
        <f aca="true" t="shared" si="4" ref="K53:K59">J53/114</f>
        <v>0.5087719298245614</v>
      </c>
    </row>
    <row r="54" spans="1:11" s="8" customFormat="1" ht="11.25" customHeight="1">
      <c r="A54" s="6">
        <f t="shared" si="3"/>
        <v>47</v>
      </c>
      <c r="B54" s="20" t="s">
        <v>142</v>
      </c>
      <c r="C54" s="9" t="s">
        <v>12</v>
      </c>
      <c r="D54" s="13">
        <v>37737</v>
      </c>
      <c r="E54" s="6" t="s">
        <v>4</v>
      </c>
      <c r="F54" s="6" t="s">
        <v>5</v>
      </c>
      <c r="G54" s="9" t="s">
        <v>13</v>
      </c>
      <c r="H54" s="9">
        <v>10</v>
      </c>
      <c r="I54" s="6" t="s">
        <v>158</v>
      </c>
      <c r="J54" s="9">
        <v>41</v>
      </c>
      <c r="K54" s="29">
        <f t="shared" si="4"/>
        <v>0.35964912280701755</v>
      </c>
    </row>
    <row r="55" spans="1:11" s="8" customFormat="1" ht="11.25" customHeight="1">
      <c r="A55" s="6">
        <f t="shared" si="3"/>
        <v>48</v>
      </c>
      <c r="B55" s="20" t="s">
        <v>139</v>
      </c>
      <c r="C55" s="6" t="s">
        <v>3</v>
      </c>
      <c r="D55" s="12" t="s">
        <v>22</v>
      </c>
      <c r="E55" s="6" t="s">
        <v>4</v>
      </c>
      <c r="F55" s="6" t="s">
        <v>5</v>
      </c>
      <c r="G55" s="14" t="s">
        <v>79</v>
      </c>
      <c r="H55" s="7">
        <v>10</v>
      </c>
      <c r="I55" s="6" t="s">
        <v>158</v>
      </c>
      <c r="J55" s="7">
        <v>28</v>
      </c>
      <c r="K55" s="29">
        <f t="shared" si="4"/>
        <v>0.24561403508771928</v>
      </c>
    </row>
    <row r="56" spans="1:11" s="8" customFormat="1" ht="11.25" customHeight="1">
      <c r="A56" s="6">
        <f t="shared" si="3"/>
        <v>49</v>
      </c>
      <c r="B56" s="20" t="s">
        <v>133</v>
      </c>
      <c r="C56" s="6" t="s">
        <v>6</v>
      </c>
      <c r="D56" s="12" t="s">
        <v>27</v>
      </c>
      <c r="E56" s="6" t="s">
        <v>4</v>
      </c>
      <c r="F56" s="6" t="s">
        <v>5</v>
      </c>
      <c r="G56" s="7" t="s">
        <v>83</v>
      </c>
      <c r="H56" s="7">
        <v>10</v>
      </c>
      <c r="I56" s="6" t="s">
        <v>158</v>
      </c>
      <c r="J56" s="7">
        <v>22</v>
      </c>
      <c r="K56" s="29">
        <f t="shared" si="4"/>
        <v>0.19298245614035087</v>
      </c>
    </row>
    <row r="57" spans="1:11" s="8" customFormat="1" ht="11.25" customHeight="1">
      <c r="A57" s="6">
        <f t="shared" si="3"/>
        <v>50</v>
      </c>
      <c r="B57" s="20" t="s">
        <v>134</v>
      </c>
      <c r="C57" s="6" t="s">
        <v>6</v>
      </c>
      <c r="D57" s="12" t="s">
        <v>28</v>
      </c>
      <c r="E57" s="6" t="s">
        <v>4</v>
      </c>
      <c r="F57" s="6" t="s">
        <v>5</v>
      </c>
      <c r="G57" s="7" t="s">
        <v>83</v>
      </c>
      <c r="H57" s="7">
        <v>10</v>
      </c>
      <c r="I57" s="6" t="s">
        <v>158</v>
      </c>
      <c r="J57" s="7">
        <v>21</v>
      </c>
      <c r="K57" s="29">
        <f t="shared" si="4"/>
        <v>0.18421052631578946</v>
      </c>
    </row>
    <row r="58" spans="1:11" s="8" customFormat="1" ht="11.25" customHeight="1">
      <c r="A58" s="6">
        <f t="shared" si="3"/>
        <v>51</v>
      </c>
      <c r="B58" s="20" t="s">
        <v>135</v>
      </c>
      <c r="C58" s="6" t="s">
        <v>6</v>
      </c>
      <c r="D58" s="12" t="s">
        <v>29</v>
      </c>
      <c r="E58" s="6" t="s">
        <v>4</v>
      </c>
      <c r="F58" s="6" t="s">
        <v>5</v>
      </c>
      <c r="G58" s="7" t="s">
        <v>83</v>
      </c>
      <c r="H58" s="7">
        <v>10</v>
      </c>
      <c r="I58" s="6" t="s">
        <v>158</v>
      </c>
      <c r="J58" s="7">
        <v>21</v>
      </c>
      <c r="K58" s="29">
        <f t="shared" si="4"/>
        <v>0.18421052631578946</v>
      </c>
    </row>
    <row r="59" spans="1:11" s="8" customFormat="1" ht="11.25" customHeight="1">
      <c r="A59" s="6">
        <f t="shared" si="3"/>
        <v>52</v>
      </c>
      <c r="B59" s="20" t="s">
        <v>141</v>
      </c>
      <c r="C59" s="6" t="s">
        <v>6</v>
      </c>
      <c r="D59" s="12" t="s">
        <v>30</v>
      </c>
      <c r="E59" s="6" t="s">
        <v>4</v>
      </c>
      <c r="F59" s="6" t="s">
        <v>5</v>
      </c>
      <c r="G59" s="7" t="s">
        <v>83</v>
      </c>
      <c r="H59" s="7">
        <v>10</v>
      </c>
      <c r="I59" s="6" t="s">
        <v>158</v>
      </c>
      <c r="J59" s="7">
        <v>14</v>
      </c>
      <c r="K59" s="29">
        <f t="shared" si="4"/>
        <v>0.12280701754385964</v>
      </c>
    </row>
    <row r="60" spans="1:11" s="8" customFormat="1" ht="11.25" customHeight="1">
      <c r="A60" s="6">
        <f t="shared" si="3"/>
        <v>53</v>
      </c>
      <c r="B60" s="20" t="s">
        <v>131</v>
      </c>
      <c r="C60" s="6" t="s">
        <v>3</v>
      </c>
      <c r="D60" s="12" t="s">
        <v>24</v>
      </c>
      <c r="E60" s="6" t="s">
        <v>4</v>
      </c>
      <c r="F60" s="6" t="s">
        <v>5</v>
      </c>
      <c r="G60" s="14" t="s">
        <v>79</v>
      </c>
      <c r="H60" s="7">
        <v>10</v>
      </c>
      <c r="I60" s="6" t="s">
        <v>159</v>
      </c>
      <c r="J60" s="7"/>
      <c r="K60" s="29"/>
    </row>
    <row r="61" spans="1:11" s="8" customFormat="1" ht="11.25" customHeight="1">
      <c r="A61" s="6">
        <f t="shared" si="3"/>
        <v>54</v>
      </c>
      <c r="B61" s="20" t="s">
        <v>132</v>
      </c>
      <c r="C61" s="6" t="s">
        <v>3</v>
      </c>
      <c r="D61" s="12" t="s">
        <v>23</v>
      </c>
      <c r="E61" s="6" t="s">
        <v>4</v>
      </c>
      <c r="F61" s="6" t="s">
        <v>5</v>
      </c>
      <c r="G61" s="14" t="s">
        <v>79</v>
      </c>
      <c r="H61" s="7">
        <v>10</v>
      </c>
      <c r="I61" s="6" t="s">
        <v>159</v>
      </c>
      <c r="J61" s="7"/>
      <c r="K61" s="29"/>
    </row>
    <row r="62" spans="1:11" s="8" customFormat="1" ht="11.25" customHeight="1">
      <c r="A62" s="6">
        <f t="shared" si="3"/>
        <v>55</v>
      </c>
      <c r="B62" s="20" t="s">
        <v>136</v>
      </c>
      <c r="C62" s="6" t="s">
        <v>6</v>
      </c>
      <c r="D62" s="12" t="s">
        <v>31</v>
      </c>
      <c r="E62" s="6" t="s">
        <v>4</v>
      </c>
      <c r="F62" s="6" t="s">
        <v>5</v>
      </c>
      <c r="G62" s="14" t="s">
        <v>79</v>
      </c>
      <c r="H62" s="7">
        <v>10</v>
      </c>
      <c r="I62" s="6" t="s">
        <v>159</v>
      </c>
      <c r="J62" s="7"/>
      <c r="K62" s="29"/>
    </row>
    <row r="63" spans="1:11" s="8" customFormat="1" ht="11.25" customHeight="1">
      <c r="A63" s="6">
        <f t="shared" si="3"/>
        <v>56</v>
      </c>
      <c r="B63" s="20" t="s">
        <v>138</v>
      </c>
      <c r="C63" s="6" t="s">
        <v>3</v>
      </c>
      <c r="D63" s="12" t="s">
        <v>25</v>
      </c>
      <c r="E63" s="6" t="s">
        <v>4</v>
      </c>
      <c r="F63" s="6" t="s">
        <v>5</v>
      </c>
      <c r="G63" s="14" t="s">
        <v>79</v>
      </c>
      <c r="H63" s="7">
        <v>10</v>
      </c>
      <c r="I63" s="6" t="s">
        <v>159</v>
      </c>
      <c r="J63" s="7"/>
      <c r="K63" s="29"/>
    </row>
    <row r="64" spans="1:11" s="8" customFormat="1" ht="11.25" customHeight="1">
      <c r="A64" s="6">
        <f t="shared" si="3"/>
        <v>57</v>
      </c>
      <c r="B64" s="20" t="s">
        <v>140</v>
      </c>
      <c r="C64" s="6" t="s">
        <v>3</v>
      </c>
      <c r="D64" s="12" t="s">
        <v>22</v>
      </c>
      <c r="E64" s="6" t="s">
        <v>4</v>
      </c>
      <c r="F64" s="6" t="s">
        <v>5</v>
      </c>
      <c r="G64" s="14" t="s">
        <v>79</v>
      </c>
      <c r="H64" s="7">
        <v>10</v>
      </c>
      <c r="I64" s="6" t="s">
        <v>159</v>
      </c>
      <c r="J64" s="7"/>
      <c r="K64" s="29"/>
    </row>
    <row r="65" spans="1:11" s="8" customFormat="1" ht="11.25" customHeight="1" thickBot="1">
      <c r="A65" s="16">
        <f t="shared" si="3"/>
        <v>58</v>
      </c>
      <c r="B65" s="21" t="s">
        <v>143</v>
      </c>
      <c r="C65" s="16" t="s">
        <v>6</v>
      </c>
      <c r="D65" s="17" t="s">
        <v>26</v>
      </c>
      <c r="E65" s="16" t="s">
        <v>4</v>
      </c>
      <c r="F65" s="16" t="s">
        <v>5</v>
      </c>
      <c r="G65" s="18" t="s">
        <v>79</v>
      </c>
      <c r="H65" s="19">
        <v>10</v>
      </c>
      <c r="I65" s="16" t="s">
        <v>159</v>
      </c>
      <c r="J65" s="19"/>
      <c r="K65" s="31"/>
    </row>
    <row r="66" spans="1:11" s="8" customFormat="1" ht="11.25" customHeight="1">
      <c r="A66" s="15">
        <f aca="true" t="shared" si="5" ref="A66:A77">ROW()-7</f>
        <v>59</v>
      </c>
      <c r="B66" s="27" t="s">
        <v>153</v>
      </c>
      <c r="C66" s="24" t="s">
        <v>3</v>
      </c>
      <c r="D66" s="25" t="s">
        <v>32</v>
      </c>
      <c r="E66" s="24" t="s">
        <v>4</v>
      </c>
      <c r="F66" s="24" t="s">
        <v>5</v>
      </c>
      <c r="G66" s="26" t="s">
        <v>13</v>
      </c>
      <c r="H66" s="26">
        <v>11</v>
      </c>
      <c r="I66" s="24" t="s">
        <v>161</v>
      </c>
      <c r="J66" s="26">
        <v>88</v>
      </c>
      <c r="K66" s="30">
        <f aca="true" t="shared" si="6" ref="K66:K75">J66/114</f>
        <v>0.7719298245614035</v>
      </c>
    </row>
    <row r="67" spans="1:11" s="8" customFormat="1" ht="11.25" customHeight="1">
      <c r="A67" s="6">
        <f t="shared" si="5"/>
        <v>60</v>
      </c>
      <c r="B67" s="20" t="s">
        <v>151</v>
      </c>
      <c r="C67" s="6" t="s">
        <v>3</v>
      </c>
      <c r="D67" s="12" t="s">
        <v>35</v>
      </c>
      <c r="E67" s="6" t="s">
        <v>4</v>
      </c>
      <c r="F67" s="6" t="s">
        <v>5</v>
      </c>
      <c r="G67" s="9" t="s">
        <v>84</v>
      </c>
      <c r="H67" s="7">
        <v>11</v>
      </c>
      <c r="I67" s="6" t="s">
        <v>158</v>
      </c>
      <c r="J67" s="7">
        <v>47</v>
      </c>
      <c r="K67" s="29">
        <f t="shared" si="6"/>
        <v>0.41228070175438597</v>
      </c>
    </row>
    <row r="68" spans="1:11" s="8" customFormat="1" ht="11.25" customHeight="1">
      <c r="A68" s="6">
        <f t="shared" si="5"/>
        <v>61</v>
      </c>
      <c r="B68" s="20" t="s">
        <v>146</v>
      </c>
      <c r="C68" s="9" t="s">
        <v>12</v>
      </c>
      <c r="D68" s="13">
        <v>37441</v>
      </c>
      <c r="E68" s="6" t="s">
        <v>4</v>
      </c>
      <c r="F68" s="6" t="s">
        <v>5</v>
      </c>
      <c r="G68" s="9" t="s">
        <v>13</v>
      </c>
      <c r="H68" s="9">
        <v>11</v>
      </c>
      <c r="I68" s="6" t="s">
        <v>158</v>
      </c>
      <c r="J68" s="9">
        <v>44</v>
      </c>
      <c r="K68" s="29">
        <f t="shared" si="6"/>
        <v>0.38596491228070173</v>
      </c>
    </row>
    <row r="69" spans="1:11" s="8" customFormat="1" ht="11.25" customHeight="1">
      <c r="A69" s="6">
        <f t="shared" si="5"/>
        <v>62</v>
      </c>
      <c r="B69" s="20" t="s">
        <v>149</v>
      </c>
      <c r="C69" s="6" t="s">
        <v>6</v>
      </c>
      <c r="D69" s="12" t="s">
        <v>33</v>
      </c>
      <c r="E69" s="6" t="s">
        <v>4</v>
      </c>
      <c r="F69" s="6" t="s">
        <v>5</v>
      </c>
      <c r="G69" s="7" t="s">
        <v>13</v>
      </c>
      <c r="H69" s="7">
        <v>11</v>
      </c>
      <c r="I69" s="6" t="s">
        <v>158</v>
      </c>
      <c r="J69" s="7">
        <v>41</v>
      </c>
      <c r="K69" s="29">
        <f t="shared" si="6"/>
        <v>0.35964912280701755</v>
      </c>
    </row>
    <row r="70" spans="1:11" s="8" customFormat="1" ht="11.25" customHeight="1">
      <c r="A70" s="6">
        <f t="shared" si="5"/>
        <v>63</v>
      </c>
      <c r="B70" s="20" t="s">
        <v>152</v>
      </c>
      <c r="C70" s="6" t="s">
        <v>3</v>
      </c>
      <c r="D70" s="12" t="s">
        <v>37</v>
      </c>
      <c r="E70" s="6" t="s">
        <v>4</v>
      </c>
      <c r="F70" s="6" t="s">
        <v>5</v>
      </c>
      <c r="G70" s="6" t="s">
        <v>85</v>
      </c>
      <c r="H70" s="7">
        <v>11</v>
      </c>
      <c r="I70" s="6" t="s">
        <v>158</v>
      </c>
      <c r="J70" s="7">
        <v>35</v>
      </c>
      <c r="K70" s="29">
        <f t="shared" si="6"/>
        <v>0.30701754385964913</v>
      </c>
    </row>
    <row r="71" spans="1:11" s="8" customFormat="1" ht="11.25" customHeight="1">
      <c r="A71" s="6">
        <f t="shared" si="5"/>
        <v>64</v>
      </c>
      <c r="B71" s="20" t="s">
        <v>144</v>
      </c>
      <c r="C71" s="6" t="s">
        <v>3</v>
      </c>
      <c r="D71" s="12" t="s">
        <v>40</v>
      </c>
      <c r="E71" s="6" t="s">
        <v>4</v>
      </c>
      <c r="F71" s="6" t="s">
        <v>5</v>
      </c>
      <c r="G71" s="6" t="s">
        <v>80</v>
      </c>
      <c r="H71" s="7">
        <v>11</v>
      </c>
      <c r="I71" s="6" t="s">
        <v>158</v>
      </c>
      <c r="J71" s="7">
        <v>33</v>
      </c>
      <c r="K71" s="29">
        <f t="shared" si="6"/>
        <v>0.2894736842105263</v>
      </c>
    </row>
    <row r="72" spans="1:11" s="8" customFormat="1" ht="11.25" customHeight="1">
      <c r="A72" s="6">
        <f t="shared" si="5"/>
        <v>65</v>
      </c>
      <c r="B72" s="20" t="s">
        <v>145</v>
      </c>
      <c r="C72" s="6" t="s">
        <v>6</v>
      </c>
      <c r="D72" s="12" t="s">
        <v>41</v>
      </c>
      <c r="E72" s="6" t="s">
        <v>4</v>
      </c>
      <c r="F72" s="6" t="s">
        <v>5</v>
      </c>
      <c r="G72" s="6" t="s">
        <v>80</v>
      </c>
      <c r="H72" s="7">
        <v>11</v>
      </c>
      <c r="I72" s="6" t="s">
        <v>158</v>
      </c>
      <c r="J72" s="7">
        <v>25</v>
      </c>
      <c r="K72" s="29">
        <f t="shared" si="6"/>
        <v>0.21929824561403508</v>
      </c>
    </row>
    <row r="73" spans="1:11" s="8" customFormat="1" ht="11.25" customHeight="1">
      <c r="A73" s="6">
        <f t="shared" si="5"/>
        <v>66</v>
      </c>
      <c r="B73" s="20" t="s">
        <v>150</v>
      </c>
      <c r="C73" s="6" t="s">
        <v>6</v>
      </c>
      <c r="D73" s="12" t="s">
        <v>39</v>
      </c>
      <c r="E73" s="6" t="s">
        <v>4</v>
      </c>
      <c r="F73" s="6" t="s">
        <v>5</v>
      </c>
      <c r="G73" s="7" t="s">
        <v>83</v>
      </c>
      <c r="H73" s="7">
        <v>11</v>
      </c>
      <c r="I73" s="6" t="s">
        <v>158</v>
      </c>
      <c r="J73" s="7">
        <v>19</v>
      </c>
      <c r="K73" s="29">
        <f t="shared" si="6"/>
        <v>0.16666666666666666</v>
      </c>
    </row>
    <row r="74" spans="1:11" s="8" customFormat="1" ht="11.25" customHeight="1">
      <c r="A74" s="6">
        <f t="shared" si="5"/>
        <v>67</v>
      </c>
      <c r="B74" s="20" t="s">
        <v>154</v>
      </c>
      <c r="C74" s="6" t="s">
        <v>3</v>
      </c>
      <c r="D74" s="12" t="s">
        <v>36</v>
      </c>
      <c r="E74" s="6" t="s">
        <v>4</v>
      </c>
      <c r="F74" s="6" t="s">
        <v>5</v>
      </c>
      <c r="G74" s="6" t="s">
        <v>80</v>
      </c>
      <c r="H74" s="7">
        <v>11</v>
      </c>
      <c r="I74" s="6" t="s">
        <v>158</v>
      </c>
      <c r="J74" s="7">
        <v>8</v>
      </c>
      <c r="K74" s="29">
        <f t="shared" si="6"/>
        <v>0.07017543859649122</v>
      </c>
    </row>
    <row r="75" spans="1:11" s="8" customFormat="1" ht="11.25" customHeight="1">
      <c r="A75" s="6">
        <f t="shared" si="5"/>
        <v>68</v>
      </c>
      <c r="B75" s="20" t="s">
        <v>147</v>
      </c>
      <c r="C75" s="6" t="s">
        <v>6</v>
      </c>
      <c r="D75" s="12" t="s">
        <v>38</v>
      </c>
      <c r="E75" s="6" t="s">
        <v>4</v>
      </c>
      <c r="F75" s="6" t="s">
        <v>5</v>
      </c>
      <c r="G75" s="7" t="s">
        <v>83</v>
      </c>
      <c r="H75" s="7">
        <v>11</v>
      </c>
      <c r="I75" s="6" t="s">
        <v>158</v>
      </c>
      <c r="J75" s="7">
        <v>8</v>
      </c>
      <c r="K75" s="29">
        <f t="shared" si="6"/>
        <v>0.07017543859649122</v>
      </c>
    </row>
    <row r="76" spans="1:11" s="8" customFormat="1" ht="11.25" customHeight="1">
      <c r="A76" s="6">
        <f t="shared" si="5"/>
        <v>69</v>
      </c>
      <c r="B76" s="20" t="s">
        <v>148</v>
      </c>
      <c r="C76" s="9" t="s">
        <v>14</v>
      </c>
      <c r="D76" s="13">
        <v>37346</v>
      </c>
      <c r="E76" s="6" t="s">
        <v>4</v>
      </c>
      <c r="F76" s="6" t="s">
        <v>5</v>
      </c>
      <c r="G76" s="9" t="s">
        <v>13</v>
      </c>
      <c r="H76" s="9">
        <v>11</v>
      </c>
      <c r="I76" s="9" t="s">
        <v>159</v>
      </c>
      <c r="J76" s="9"/>
      <c r="K76" s="29"/>
    </row>
    <row r="77" spans="1:11" s="8" customFormat="1" ht="11.25" customHeight="1">
      <c r="A77" s="6">
        <f t="shared" si="5"/>
        <v>70</v>
      </c>
      <c r="B77" s="20" t="s">
        <v>160</v>
      </c>
      <c r="C77" s="6" t="s">
        <v>3</v>
      </c>
      <c r="D77" s="12" t="s">
        <v>34</v>
      </c>
      <c r="E77" s="6" t="s">
        <v>4</v>
      </c>
      <c r="F77" s="6" t="s">
        <v>5</v>
      </c>
      <c r="G77" s="7" t="s">
        <v>13</v>
      </c>
      <c r="H77" s="7">
        <v>11</v>
      </c>
      <c r="I77" s="6" t="s">
        <v>159</v>
      </c>
      <c r="J77" s="7"/>
      <c r="K77" s="29"/>
    </row>
  </sheetData>
  <sheetProtection/>
  <mergeCells count="4">
    <mergeCell ref="A1:K1"/>
    <mergeCell ref="A2:K2"/>
    <mergeCell ref="A3:K3"/>
    <mergeCell ref="A4:B4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2019-12-16T13:39:13Z</cp:lastPrinted>
  <dcterms:created xsi:type="dcterms:W3CDTF">2019-11-01T09:40:38Z</dcterms:created>
  <dcterms:modified xsi:type="dcterms:W3CDTF">2019-12-24T11:45:07Z</dcterms:modified>
  <cp:category/>
  <cp:version/>
  <cp:contentType/>
  <cp:contentStatus/>
  <cp:revision>1</cp:revision>
</cp:coreProperties>
</file>